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Mój dysk\dziekan\erasmus\Nowy program 24\"/>
    </mc:Choice>
  </mc:AlternateContent>
  <xr:revisionPtr revIDLastSave="0" documentId="13_ncr:1_{08C29EBF-4D27-4790-A082-74E4452EA2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OW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WI46Mk9H7Ort4DTcDY2+Zayty2J5KtWxR7MdeCnXqIY="/>
    </ext>
  </extLst>
</workbook>
</file>

<file path=xl/calcChain.xml><?xml version="1.0" encoding="utf-8"?>
<calcChain xmlns="http://schemas.openxmlformats.org/spreadsheetml/2006/main">
  <c r="V37" i="2" l="1"/>
  <c r="Q37" i="2"/>
  <c r="G37" i="2" s="1"/>
  <c r="U36" i="2"/>
  <c r="S36" i="2"/>
  <c r="R37" i="2" s="1"/>
  <c r="R36" i="2"/>
  <c r="P36" i="2"/>
  <c r="O36" i="2"/>
  <c r="N36" i="2"/>
  <c r="M36" i="2"/>
  <c r="M37" i="2" s="1"/>
  <c r="G35" i="2"/>
  <c r="L34" i="2"/>
  <c r="K34" i="2"/>
  <c r="J34" i="2"/>
  <c r="I34" i="2"/>
  <c r="H34" i="2" s="1"/>
  <c r="F34" i="2"/>
  <c r="L33" i="2"/>
  <c r="K33" i="2"/>
  <c r="J33" i="2"/>
  <c r="I33" i="2"/>
  <c r="H33" i="2" s="1"/>
  <c r="F33" i="2"/>
  <c r="L32" i="2"/>
  <c r="J32" i="2"/>
  <c r="K31" i="2"/>
  <c r="T30" i="2"/>
  <c r="T36" i="2" s="1"/>
  <c r="K30" i="2"/>
  <c r="K29" i="2"/>
  <c r="L28" i="2"/>
  <c r="K28" i="2"/>
  <c r="J28" i="2"/>
  <c r="L27" i="2"/>
  <c r="K27" i="2"/>
  <c r="J27" i="2"/>
  <c r="J26" i="2"/>
  <c r="K25" i="2"/>
  <c r="J25" i="2"/>
  <c r="K24" i="2"/>
  <c r="J24" i="2"/>
  <c r="L23" i="2"/>
  <c r="K23" i="2"/>
  <c r="J23" i="2"/>
  <c r="H23" i="2" s="1"/>
  <c r="I23" i="2"/>
  <c r="F23" i="2"/>
  <c r="L22" i="2"/>
  <c r="K22" i="2"/>
  <c r="J22" i="2"/>
  <c r="H22" i="2" s="1"/>
  <c r="I22" i="2"/>
  <c r="F22" i="2"/>
  <c r="L21" i="2"/>
  <c r="K21" i="2"/>
  <c r="J21" i="2"/>
  <c r="H21" i="2" s="1"/>
  <c r="I21" i="2"/>
  <c r="F21" i="2"/>
  <c r="L20" i="2"/>
  <c r="K20" i="2"/>
  <c r="J20" i="2"/>
  <c r="H20" i="2" s="1"/>
  <c r="I20" i="2"/>
  <c r="F20" i="2"/>
  <c r="L19" i="2"/>
  <c r="K19" i="2"/>
  <c r="J19" i="2"/>
  <c r="H19" i="2" s="1"/>
  <c r="I19" i="2"/>
  <c r="F19" i="2"/>
  <c r="X18" i="2"/>
  <c r="L18" i="2"/>
  <c r="K18" i="2"/>
  <c r="H18" i="2" s="1"/>
  <c r="J18" i="2"/>
  <c r="I18" i="2"/>
  <c r="F18" i="2"/>
  <c r="L17" i="2"/>
  <c r="K17" i="2"/>
  <c r="H17" i="2" s="1"/>
  <c r="J17" i="2"/>
  <c r="I17" i="2"/>
  <c r="L16" i="2"/>
  <c r="K16" i="2"/>
  <c r="J16" i="2"/>
  <c r="H16" i="2" s="1"/>
  <c r="I16" i="2"/>
  <c r="F16" i="2"/>
  <c r="L15" i="2"/>
  <c r="K15" i="2"/>
  <c r="H15" i="2" s="1"/>
  <c r="J15" i="2"/>
  <c r="I15" i="2"/>
  <c r="F15" i="2"/>
  <c r="X15" i="2" s="1"/>
  <c r="L14" i="2"/>
  <c r="K14" i="2"/>
  <c r="J14" i="2"/>
  <c r="I14" i="2"/>
  <c r="H14" i="2"/>
  <c r="K13" i="2"/>
  <c r="J13" i="2"/>
  <c r="H13" i="2" s="1"/>
  <c r="L12" i="2"/>
  <c r="K12" i="2"/>
  <c r="J12" i="2"/>
  <c r="I12" i="2"/>
  <c r="H12" i="2" s="1"/>
  <c r="L11" i="2"/>
  <c r="K11" i="2"/>
  <c r="J11" i="2"/>
  <c r="I11" i="2"/>
  <c r="H11" i="2" s="1"/>
  <c r="L10" i="2"/>
  <c r="K10" i="2"/>
  <c r="J10" i="2"/>
  <c r="I10" i="2"/>
  <c r="H10" i="2"/>
  <c r="L9" i="2"/>
  <c r="K9" i="2"/>
  <c r="H9" i="2" s="1"/>
  <c r="J9" i="2"/>
  <c r="I9" i="2"/>
  <c r="X8" i="2"/>
  <c r="L8" i="2"/>
  <c r="K8" i="2"/>
  <c r="K36" i="2" s="1"/>
  <c r="J8" i="2"/>
  <c r="I8" i="2"/>
  <c r="I36" i="2" s="1"/>
  <c r="L7" i="2"/>
  <c r="L36" i="2" s="1"/>
  <c r="J7" i="2"/>
  <c r="H7" i="2" s="1"/>
  <c r="X14" i="2" l="1"/>
  <c r="I37" i="2"/>
  <c r="F35" i="2"/>
  <c r="H8" i="2"/>
  <c r="X7" i="2" s="1"/>
  <c r="J36" i="2"/>
  <c r="H37" i="2" s="1"/>
  <c r="G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6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ID#AAABGpQ1wCY
Robert Kłosowiak    (2024-02-19 12:26:05)
dlaczego na GreenEn ma to Rafał Ślefarski?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wXIZJTfkzz9DwMnX2it7vTW9OEQ=="/>
    </ext>
  </extLst>
</comments>
</file>

<file path=xl/sharedStrings.xml><?xml version="1.0" encoding="utf-8"?>
<sst xmlns="http://schemas.openxmlformats.org/spreadsheetml/2006/main" count="91" uniqueCount="72">
  <si>
    <t xml:space="preserve">          Politechnika Poznańska </t>
  </si>
  <si>
    <t xml:space="preserve">          Wydział Inżynierii Środowiska i Energetyki</t>
  </si>
  <si>
    <t>Specjalność: -</t>
  </si>
  <si>
    <t>L.p.</t>
  </si>
  <si>
    <t>Nazwa przedmiotu</t>
  </si>
  <si>
    <t>Prowadzący</t>
  </si>
  <si>
    <t>ECTS</t>
  </si>
  <si>
    <t>Ogólnie</t>
  </si>
  <si>
    <t>ZIMA</t>
  </si>
  <si>
    <t>LATO</t>
  </si>
  <si>
    <t>Egazmin</t>
  </si>
  <si>
    <t>O</t>
  </si>
  <si>
    <t>W</t>
  </si>
  <si>
    <t>C</t>
  </si>
  <si>
    <t>L</t>
  </si>
  <si>
    <t>P</t>
  </si>
  <si>
    <t>dr inż. Bartosz Olejnik</t>
  </si>
  <si>
    <t>Electric power devices and distribution stations</t>
  </si>
  <si>
    <t>dr inż. Grzegorz Dombek</t>
  </si>
  <si>
    <t>High voltage engineering</t>
  </si>
  <si>
    <t>dr inż. Justyna Michalak</t>
  </si>
  <si>
    <t>dr inż. Andrzej Kwapisz</t>
  </si>
  <si>
    <t>Low voltage installations and building automation</t>
  </si>
  <si>
    <t>Overvoltages and insulation coordination in transmission systems</t>
  </si>
  <si>
    <t>dr hab. inż. Krzysztof Walczak</t>
  </si>
  <si>
    <t>Gas engines</t>
  </si>
  <si>
    <t>dr inż. Michał Gołębiewski</t>
  </si>
  <si>
    <t>Renewable Energy Sources</t>
  </si>
  <si>
    <t>dr inż. Przemysław Grzymisławski</t>
  </si>
  <si>
    <t>dr hab. inż. Rafał Ślefarski</t>
  </si>
  <si>
    <t>Applied thermodynamics</t>
  </si>
  <si>
    <t>prof. dr hab. inż. Ewa Tuliszka-Sznitko</t>
  </si>
  <si>
    <t>Programming in data analysis</t>
  </si>
  <si>
    <t>Environmental engineering</t>
  </si>
  <si>
    <t>Biogas Plants and Thermal biomass processing</t>
  </si>
  <si>
    <t>Sewerage systems I</t>
  </si>
  <si>
    <t>Karolina Mazurkiewicz, Ph.D.</t>
  </si>
  <si>
    <t>Water supply systems</t>
  </si>
  <si>
    <t>Energy Efficient Buildings</t>
  </si>
  <si>
    <t>Joanna Sinacka, Ph.D.</t>
  </si>
  <si>
    <t>Energy management</t>
  </si>
  <si>
    <t>Prof. Tomasz Mróz</t>
  </si>
  <si>
    <t>Water management</t>
  </si>
  <si>
    <t>Wojciech Góra, Ph.D.
Karolina Mazurkiewicz, Ph.D.</t>
  </si>
  <si>
    <t>egzamin</t>
  </si>
  <si>
    <t>ETCS</t>
  </si>
  <si>
    <t>GODZ</t>
  </si>
  <si>
    <t>Kierunek: ERASMUS+</t>
  </si>
  <si>
    <t>Z jakiego kieruni (namiary na kartę ECTS)</t>
  </si>
  <si>
    <t>KIERUNEK</t>
  </si>
  <si>
    <t>Combined Heat and Power</t>
  </si>
  <si>
    <t>dr inż. Daria Złotecka</t>
  </si>
  <si>
    <t>Safety control engineering in electrical grid and in power plants</t>
  </si>
  <si>
    <t>dr inż. Karol Nowak</t>
  </si>
  <si>
    <t>dr hab. inż. Krzysztof Siodła</t>
  </si>
  <si>
    <t>Subject preparing for energy companies operating in the market</t>
  </si>
  <si>
    <t>Basics of control engineering</t>
  </si>
  <si>
    <t>Heat exchange</t>
  </si>
  <si>
    <t>dr inż Robert Kłosowiak</t>
  </si>
  <si>
    <t>Green Energy</t>
  </si>
  <si>
    <t>Heat and Power Technology ????</t>
  </si>
  <si>
    <t>EPIO</t>
  </si>
  <si>
    <t>Steam and gas turbines</t>
  </si>
  <si>
    <t>dr inż. Paweł Czyżewski</t>
  </si>
  <si>
    <t>Reliability and Safety of Water Supply Systems</t>
  </si>
  <si>
    <t>dr inż. Agnieszka Szuster-Janiaczyk</t>
  </si>
  <si>
    <t>Mechanical Structures</t>
  </si>
  <si>
    <t>Tomasz Kaźmierski, Ph.D.</t>
  </si>
  <si>
    <t>60</t>
  </si>
  <si>
    <t>Sanitary and fire instalation systems</t>
  </si>
  <si>
    <t>Modeling and simulations in Environmental Engineering</t>
  </si>
  <si>
    <t>Karol Bandurski, Ph.D.; Andrzej Górka, Ph.D.   dr hab. inż. Łukasz Amanowicz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</si>
</sst>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Arial"/>
    </font>
    <font>
      <sz val="11"/>
      <color theme="1"/>
      <name val="Calibri"/>
    </font>
    <font>
      <sz val="8"/>
      <color theme="1"/>
      <name val="Arial"/>
    </font>
    <font>
      <sz val="9"/>
      <color theme="1"/>
      <name val="Arial"/>
    </font>
    <font>
      <sz val="11"/>
      <name val="Calibri"/>
    </font>
    <font>
      <sz val="7"/>
      <color theme="1"/>
      <name val="Arial"/>
    </font>
    <font>
      <sz val="14"/>
      <color rgb="FF295B6C"/>
      <name val="Montserrat"/>
    </font>
    <font>
      <b/>
      <sz val="9"/>
      <color theme="1"/>
      <name val="Arial"/>
    </font>
    <font>
      <sz val="6"/>
      <color theme="1"/>
      <name val="Arial"/>
    </font>
    <font>
      <sz val="11"/>
      <color theme="1"/>
      <name val="Arial"/>
    </font>
    <font>
      <b/>
      <sz val="11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6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8" fillId="3" borderId="18" xfId="0" applyFont="1" applyFill="1" applyBorder="1"/>
    <xf numFmtId="0" fontId="4" fillId="0" borderId="19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5" borderId="18" xfId="0" applyFont="1" applyFill="1" applyBorder="1"/>
    <xf numFmtId="0" fontId="9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5" borderId="18" xfId="0" applyFont="1" applyFill="1" applyBorder="1" applyAlignment="1">
      <alignment vertical="top"/>
    </xf>
    <xf numFmtId="0" fontId="8" fillId="6" borderId="18" xfId="0" applyFont="1" applyFill="1" applyBorder="1"/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8" fillId="6" borderId="18" xfId="0" applyFont="1" applyFill="1" applyBorder="1" applyAlignment="1">
      <alignment vertical="top" wrapText="1"/>
    </xf>
    <xf numFmtId="0" fontId="7" fillId="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3" fillId="0" borderId="7" xfId="0" applyFont="1" applyBorder="1"/>
    <xf numFmtId="0" fontId="1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7" borderId="0" xfId="0" applyFont="1" applyFill="1"/>
    <xf numFmtId="0" fontId="5" fillId="2" borderId="1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wrapText="1"/>
    </xf>
    <xf numFmtId="0" fontId="15" fillId="0" borderId="0" xfId="0" applyFont="1"/>
    <xf numFmtId="0" fontId="4" fillId="8" borderId="46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6" fillId="0" borderId="5" xfId="0" applyFont="1" applyBorder="1"/>
    <xf numFmtId="0" fontId="3" fillId="0" borderId="6" xfId="0" applyFont="1" applyBorder="1" applyAlignment="1">
      <alignment horizontal="center"/>
    </xf>
    <xf numFmtId="0" fontId="6" fillId="0" borderId="7" xfId="0" applyFont="1" applyBorder="1"/>
    <xf numFmtId="0" fontId="7" fillId="0" borderId="6" xfId="0" applyFont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6" fillId="0" borderId="58" xfId="0" applyFont="1" applyBorder="1"/>
    <xf numFmtId="0" fontId="6" fillId="0" borderId="11" xfId="0" applyFont="1" applyBorder="1"/>
    <xf numFmtId="0" fontId="7" fillId="4" borderId="59" xfId="0" applyFont="1" applyFill="1" applyBorder="1" applyAlignment="1">
      <alignment horizontal="center" vertical="center"/>
    </xf>
    <xf numFmtId="0" fontId="6" fillId="0" borderId="60" xfId="0" applyFont="1" applyBorder="1"/>
    <xf numFmtId="0" fontId="6" fillId="0" borderId="61" xfId="0" applyFont="1" applyBorder="1"/>
    <xf numFmtId="0" fontId="4" fillId="0" borderId="62" xfId="0" applyFont="1" applyBorder="1" applyAlignment="1">
      <alignment horizontal="center" vertical="center"/>
    </xf>
    <xf numFmtId="0" fontId="6" fillId="0" borderId="13" xfId="0" applyFont="1" applyBorder="1"/>
    <xf numFmtId="0" fontId="4" fillId="0" borderId="58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8" xfId="0" applyFont="1" applyBorder="1"/>
    <xf numFmtId="0" fontId="5" fillId="2" borderId="3" xfId="0" applyFont="1" applyFill="1" applyBorder="1" applyAlignment="1">
      <alignment horizontal="center" vertical="center"/>
    </xf>
    <xf numFmtId="0" fontId="6" fillId="0" borderId="9" xfId="0" applyFont="1" applyBorder="1"/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5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0</xdr:rowOff>
    </xdr:from>
    <xdr:ext cx="361950" cy="4191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01"/>
  <sheetViews>
    <sheetView tabSelected="1" topLeftCell="D22" workbookViewId="0"/>
  </sheetViews>
  <sheetFormatPr defaultColWidth="14.44140625" defaultRowHeight="15" customHeight="1" x14ac:dyDescent="0.3"/>
  <cols>
    <col min="1" max="1" width="3.88671875" customWidth="1"/>
    <col min="2" max="2" width="4.44140625" customWidth="1"/>
    <col min="3" max="3" width="91.109375" customWidth="1"/>
    <col min="4" max="4" width="61" customWidth="1"/>
    <col min="5" max="5" width="13.109375" hidden="1" customWidth="1"/>
    <col min="6" max="6" width="9" customWidth="1"/>
    <col min="7" max="7" width="7" customWidth="1"/>
    <col min="8" max="8" width="7.44140625" customWidth="1"/>
    <col min="9" max="12" width="5.109375" customWidth="1"/>
    <col min="13" max="22" width="4.109375" customWidth="1"/>
    <col min="23" max="23" width="45.33203125" customWidth="1"/>
    <col min="24" max="24" width="8.88671875" customWidth="1"/>
  </cols>
  <sheetData>
    <row r="1" spans="1:24" ht="15.6" x14ac:dyDescent="0.3">
      <c r="C1" s="1" t="s">
        <v>0</v>
      </c>
      <c r="M1" s="119" t="s">
        <v>47</v>
      </c>
      <c r="N1" s="105"/>
      <c r="O1" s="105"/>
      <c r="P1" s="105"/>
      <c r="Q1" s="105"/>
      <c r="R1" s="105"/>
      <c r="S1" s="105"/>
      <c r="T1" s="105"/>
      <c r="U1" s="105"/>
      <c r="V1" s="105"/>
    </row>
    <row r="2" spans="1:24" ht="15.6" x14ac:dyDescent="0.3">
      <c r="C2" s="1" t="s">
        <v>1</v>
      </c>
      <c r="M2" s="120" t="s">
        <v>2</v>
      </c>
      <c r="N2" s="105"/>
      <c r="O2" s="105"/>
      <c r="P2" s="105"/>
      <c r="Q2" s="105"/>
      <c r="R2" s="105"/>
      <c r="S2" s="105"/>
      <c r="T2" s="105"/>
      <c r="U2" s="105"/>
      <c r="V2" s="105"/>
    </row>
    <row r="3" spans="1:24" ht="14.4" x14ac:dyDescent="0.3">
      <c r="M3" s="121"/>
      <c r="N3" s="105"/>
      <c r="O3" s="105"/>
      <c r="P3" s="105"/>
      <c r="Q3" s="105"/>
      <c r="R3" s="105"/>
      <c r="S3" s="105"/>
      <c r="T3" s="105"/>
      <c r="U3" s="105"/>
      <c r="V3" s="105"/>
    </row>
    <row r="4" spans="1:24" ht="14.4" x14ac:dyDescent="0.3"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89" t="s">
        <v>48</v>
      </c>
    </row>
    <row r="5" spans="1:24" ht="14.4" x14ac:dyDescent="0.3">
      <c r="B5" s="122" t="s">
        <v>3</v>
      </c>
      <c r="C5" s="124" t="s">
        <v>4</v>
      </c>
      <c r="D5" s="126" t="s">
        <v>5</v>
      </c>
      <c r="E5" s="90" t="s">
        <v>49</v>
      </c>
      <c r="F5" s="128" t="s">
        <v>6</v>
      </c>
      <c r="G5" s="104" t="s">
        <v>7</v>
      </c>
      <c r="H5" s="105"/>
      <c r="I5" s="105"/>
      <c r="J5" s="105"/>
      <c r="K5" s="105"/>
      <c r="L5" s="106"/>
      <c r="M5" s="107" t="s">
        <v>8</v>
      </c>
      <c r="N5" s="105"/>
      <c r="O5" s="105"/>
      <c r="P5" s="105"/>
      <c r="Q5" s="108"/>
      <c r="R5" s="104" t="s">
        <v>9</v>
      </c>
      <c r="S5" s="105"/>
      <c r="T5" s="105"/>
      <c r="U5" s="105"/>
      <c r="V5" s="106"/>
    </row>
    <row r="6" spans="1:24" ht="14.4" x14ac:dyDescent="0.3">
      <c r="B6" s="123"/>
      <c r="C6" s="125"/>
      <c r="D6" s="127"/>
      <c r="E6" s="90"/>
      <c r="F6" s="123"/>
      <c r="G6" s="5" t="s">
        <v>10</v>
      </c>
      <c r="H6" s="6" t="s">
        <v>11</v>
      </c>
      <c r="I6" s="7" t="s">
        <v>12</v>
      </c>
      <c r="J6" s="8" t="s">
        <v>13</v>
      </c>
      <c r="K6" s="8" t="s">
        <v>14</v>
      </c>
      <c r="L6" s="8" t="s">
        <v>15</v>
      </c>
      <c r="M6" s="9" t="s">
        <v>12</v>
      </c>
      <c r="N6" s="8" t="s">
        <v>13</v>
      </c>
      <c r="O6" s="8" t="s">
        <v>14</v>
      </c>
      <c r="P6" s="10" t="s">
        <v>15</v>
      </c>
      <c r="Q6" s="5" t="s">
        <v>6</v>
      </c>
      <c r="R6" s="7" t="s">
        <v>12</v>
      </c>
      <c r="S6" s="8" t="s">
        <v>13</v>
      </c>
      <c r="T6" s="8" t="s">
        <v>14</v>
      </c>
      <c r="U6" s="10" t="s">
        <v>15</v>
      </c>
      <c r="V6" s="5" t="s">
        <v>6</v>
      </c>
    </row>
    <row r="7" spans="1:24" ht="21.6" x14ac:dyDescent="0.5">
      <c r="B7" s="11">
        <v>1</v>
      </c>
      <c r="C7" s="12" t="s">
        <v>50</v>
      </c>
      <c r="D7" s="12" t="s">
        <v>51</v>
      </c>
      <c r="E7" s="51"/>
      <c r="F7" s="13">
        <v>5</v>
      </c>
      <c r="G7" s="14"/>
      <c r="H7" s="15">
        <f t="shared" ref="H7:H23" si="0">SUM(I7:L7)</f>
        <v>45</v>
      </c>
      <c r="I7" s="16">
        <v>30</v>
      </c>
      <c r="J7" s="17">
        <f>N7+S7</f>
        <v>15</v>
      </c>
      <c r="K7" s="18">
        <v>0</v>
      </c>
      <c r="L7" s="8">
        <f>P7+U7</f>
        <v>0</v>
      </c>
      <c r="M7" s="19">
        <v>30</v>
      </c>
      <c r="N7" s="20">
        <v>15</v>
      </c>
      <c r="O7" s="20"/>
      <c r="P7" s="21"/>
      <c r="Q7" s="22">
        <v>5</v>
      </c>
      <c r="R7" s="19"/>
      <c r="S7" s="20"/>
      <c r="T7" s="20"/>
      <c r="U7" s="21"/>
      <c r="V7" s="22"/>
      <c r="X7" s="1">
        <f>SUM(H7:H14)</f>
        <v>405</v>
      </c>
    </row>
    <row r="8" spans="1:24" ht="21.6" x14ac:dyDescent="0.5">
      <c r="B8" s="23">
        <v>2</v>
      </c>
      <c r="C8" s="91" t="s">
        <v>52</v>
      </c>
      <c r="D8" s="12" t="s">
        <v>16</v>
      </c>
      <c r="E8" s="51"/>
      <c r="F8" s="13">
        <v>4</v>
      </c>
      <c r="G8" s="24"/>
      <c r="H8" s="25">
        <f t="shared" si="0"/>
        <v>60</v>
      </c>
      <c r="I8" s="16">
        <f t="shared" ref="I8:L8" si="1">M8+R8</f>
        <v>30</v>
      </c>
      <c r="J8" s="17">
        <f t="shared" si="1"/>
        <v>0</v>
      </c>
      <c r="K8" s="18">
        <f t="shared" si="1"/>
        <v>30</v>
      </c>
      <c r="L8" s="8">
        <f t="shared" si="1"/>
        <v>0</v>
      </c>
      <c r="M8" s="26">
        <v>30</v>
      </c>
      <c r="N8" s="27"/>
      <c r="O8" s="27">
        <v>30</v>
      </c>
      <c r="P8" s="28"/>
      <c r="Q8" s="29">
        <v>4</v>
      </c>
      <c r="R8" s="26"/>
      <c r="S8" s="27"/>
      <c r="T8" s="27"/>
      <c r="U8" s="28"/>
      <c r="V8" s="30"/>
      <c r="X8" s="1">
        <f>SUM(F7:F14)</f>
        <v>32</v>
      </c>
    </row>
    <row r="9" spans="1:24" ht="21.6" x14ac:dyDescent="0.5">
      <c r="A9" s="2"/>
      <c r="B9" s="31">
        <v>3</v>
      </c>
      <c r="C9" s="12" t="s">
        <v>17</v>
      </c>
      <c r="D9" s="12" t="s">
        <v>53</v>
      </c>
      <c r="E9" s="51"/>
      <c r="F9" s="13">
        <v>5</v>
      </c>
      <c r="G9" s="24"/>
      <c r="H9" s="25">
        <f t="shared" si="0"/>
        <v>60</v>
      </c>
      <c r="I9" s="16">
        <f t="shared" ref="I9:L9" si="2">M9+R9</f>
        <v>30</v>
      </c>
      <c r="J9" s="17">
        <f t="shared" si="2"/>
        <v>0</v>
      </c>
      <c r="K9" s="18">
        <f t="shared" si="2"/>
        <v>30</v>
      </c>
      <c r="L9" s="8">
        <f t="shared" si="2"/>
        <v>0</v>
      </c>
      <c r="M9" s="26">
        <v>30</v>
      </c>
      <c r="N9" s="27"/>
      <c r="O9" s="27">
        <v>30</v>
      </c>
      <c r="P9" s="28"/>
      <c r="Q9" s="29">
        <v>5</v>
      </c>
      <c r="R9" s="26"/>
      <c r="S9" s="27"/>
      <c r="T9" s="27"/>
      <c r="U9" s="28"/>
      <c r="V9" s="30"/>
    </row>
    <row r="10" spans="1:24" ht="21.6" x14ac:dyDescent="0.5">
      <c r="B10" s="31">
        <v>4</v>
      </c>
      <c r="C10" s="12" t="s">
        <v>19</v>
      </c>
      <c r="D10" s="12" t="s">
        <v>54</v>
      </c>
      <c r="E10" s="51"/>
      <c r="F10" s="13">
        <v>5</v>
      </c>
      <c r="G10" s="32"/>
      <c r="H10" s="25">
        <f t="shared" si="0"/>
        <v>60</v>
      </c>
      <c r="I10" s="16">
        <f t="shared" ref="I10:L10" si="3">M10+R10</f>
        <v>30</v>
      </c>
      <c r="J10" s="17">
        <f t="shared" si="3"/>
        <v>0</v>
      </c>
      <c r="K10" s="18">
        <f t="shared" si="3"/>
        <v>30</v>
      </c>
      <c r="L10" s="8">
        <f t="shared" si="3"/>
        <v>0</v>
      </c>
      <c r="M10" s="26">
        <v>30</v>
      </c>
      <c r="N10" s="27"/>
      <c r="O10" s="27">
        <v>30</v>
      </c>
      <c r="P10" s="28"/>
      <c r="Q10" s="29">
        <v>5</v>
      </c>
      <c r="R10" s="26"/>
      <c r="S10" s="27"/>
      <c r="T10" s="27"/>
      <c r="U10" s="28"/>
      <c r="V10" s="30"/>
    </row>
    <row r="11" spans="1:24" ht="21.6" x14ac:dyDescent="0.5">
      <c r="B11" s="23">
        <v>5</v>
      </c>
      <c r="C11" s="12" t="s">
        <v>55</v>
      </c>
      <c r="D11" s="12" t="s">
        <v>20</v>
      </c>
      <c r="E11" s="51"/>
      <c r="F11" s="13">
        <v>4</v>
      </c>
      <c r="G11" s="24"/>
      <c r="H11" s="25">
        <f t="shared" si="0"/>
        <v>45</v>
      </c>
      <c r="I11" s="16">
        <f t="shared" ref="I11:L11" si="4">M11+R11</f>
        <v>30</v>
      </c>
      <c r="J11" s="17">
        <f t="shared" si="4"/>
        <v>15</v>
      </c>
      <c r="K11" s="18">
        <f t="shared" si="4"/>
        <v>0</v>
      </c>
      <c r="L11" s="8">
        <f t="shared" si="4"/>
        <v>0</v>
      </c>
      <c r="M11" s="26"/>
      <c r="N11" s="27"/>
      <c r="O11" s="27"/>
      <c r="P11" s="28"/>
      <c r="Q11" s="29">
        <v>4</v>
      </c>
      <c r="R11" s="26">
        <v>30</v>
      </c>
      <c r="S11" s="27">
        <v>15</v>
      </c>
      <c r="T11" s="27"/>
      <c r="U11" s="28"/>
      <c r="V11" s="30">
        <v>4</v>
      </c>
    </row>
    <row r="12" spans="1:24" ht="21.6" x14ac:dyDescent="0.5">
      <c r="B12" s="23">
        <v>6</v>
      </c>
      <c r="C12" s="12" t="s">
        <v>56</v>
      </c>
      <c r="D12" s="12" t="s">
        <v>21</v>
      </c>
      <c r="E12" s="51"/>
      <c r="F12" s="13">
        <v>3</v>
      </c>
      <c r="G12" s="24"/>
      <c r="H12" s="25">
        <f t="shared" si="0"/>
        <v>45</v>
      </c>
      <c r="I12" s="16">
        <f t="shared" ref="I12:L12" si="5">M12+R12</f>
        <v>30</v>
      </c>
      <c r="J12" s="17">
        <f t="shared" si="5"/>
        <v>0</v>
      </c>
      <c r="K12" s="18">
        <f t="shared" si="5"/>
        <v>15</v>
      </c>
      <c r="L12" s="8">
        <f t="shared" si="5"/>
        <v>0</v>
      </c>
      <c r="M12" s="26"/>
      <c r="N12" s="27"/>
      <c r="O12" s="27"/>
      <c r="P12" s="28"/>
      <c r="Q12" s="29">
        <v>3</v>
      </c>
      <c r="R12" s="26">
        <v>30</v>
      </c>
      <c r="S12" s="27"/>
      <c r="T12" s="27">
        <v>15</v>
      </c>
      <c r="U12" s="28"/>
      <c r="V12" s="30">
        <v>3</v>
      </c>
      <c r="X12" s="1"/>
    </row>
    <row r="13" spans="1:24" ht="21.6" x14ac:dyDescent="0.5">
      <c r="B13" s="23">
        <v>7</v>
      </c>
      <c r="C13" s="12" t="s">
        <v>22</v>
      </c>
      <c r="D13" s="12" t="s">
        <v>18</v>
      </c>
      <c r="E13" s="51"/>
      <c r="F13" s="13">
        <v>4</v>
      </c>
      <c r="G13" s="24"/>
      <c r="H13" s="25">
        <f t="shared" si="0"/>
        <v>60</v>
      </c>
      <c r="I13" s="16">
        <v>15</v>
      </c>
      <c r="J13" s="17">
        <f t="shared" ref="J13:K13" si="6">N13+S13</f>
        <v>0</v>
      </c>
      <c r="K13" s="18">
        <f t="shared" si="6"/>
        <v>15</v>
      </c>
      <c r="L13" s="8">
        <v>30</v>
      </c>
      <c r="M13" s="26"/>
      <c r="N13" s="27"/>
      <c r="O13" s="27"/>
      <c r="P13" s="28"/>
      <c r="Q13" s="29">
        <v>4</v>
      </c>
      <c r="R13" s="26">
        <v>15</v>
      </c>
      <c r="S13" s="27"/>
      <c r="T13" s="27">
        <v>15</v>
      </c>
      <c r="U13" s="28">
        <v>30</v>
      </c>
      <c r="V13" s="30">
        <v>4</v>
      </c>
      <c r="X13" s="1"/>
    </row>
    <row r="14" spans="1:24" ht="21.6" x14ac:dyDescent="0.5">
      <c r="A14" s="2"/>
      <c r="B14" s="33">
        <v>8</v>
      </c>
      <c r="C14" s="12" t="s">
        <v>23</v>
      </c>
      <c r="D14" s="12" t="s">
        <v>24</v>
      </c>
      <c r="E14" s="51"/>
      <c r="F14" s="13">
        <v>2</v>
      </c>
      <c r="G14" s="32"/>
      <c r="H14" s="25">
        <f t="shared" si="0"/>
        <v>30</v>
      </c>
      <c r="I14" s="16">
        <f t="shared" ref="I14:L14" si="7">M14+R14</f>
        <v>15</v>
      </c>
      <c r="J14" s="17">
        <f t="shared" si="7"/>
        <v>0</v>
      </c>
      <c r="K14" s="18">
        <f t="shared" si="7"/>
        <v>15</v>
      </c>
      <c r="L14" s="8">
        <f t="shared" si="7"/>
        <v>0</v>
      </c>
      <c r="M14" s="26"/>
      <c r="N14" s="27"/>
      <c r="O14" s="27"/>
      <c r="P14" s="28"/>
      <c r="Q14" s="29">
        <v>2</v>
      </c>
      <c r="R14" s="26">
        <v>15</v>
      </c>
      <c r="S14" s="27"/>
      <c r="T14" s="27">
        <v>15</v>
      </c>
      <c r="U14" s="28"/>
      <c r="V14" s="29">
        <v>2</v>
      </c>
      <c r="X14" s="1">
        <f>SUM(H15:H23)</f>
        <v>375</v>
      </c>
    </row>
    <row r="15" spans="1:24" ht="21.6" x14ac:dyDescent="0.5">
      <c r="A15" s="2"/>
      <c r="B15" s="23">
        <v>9</v>
      </c>
      <c r="C15" s="34" t="s">
        <v>25</v>
      </c>
      <c r="D15" s="34" t="s">
        <v>26</v>
      </c>
      <c r="E15" s="51"/>
      <c r="F15" s="13">
        <f t="shared" ref="F15:F16" si="8">Q15+V15</f>
        <v>3</v>
      </c>
      <c r="G15" s="24"/>
      <c r="H15" s="25">
        <f t="shared" si="0"/>
        <v>45</v>
      </c>
      <c r="I15" s="16">
        <f t="shared" ref="I15:L15" si="9">M15+R15</f>
        <v>30</v>
      </c>
      <c r="J15" s="17">
        <f t="shared" si="9"/>
        <v>15</v>
      </c>
      <c r="K15" s="18">
        <f t="shared" si="9"/>
        <v>0</v>
      </c>
      <c r="L15" s="8">
        <f t="shared" si="9"/>
        <v>0</v>
      </c>
      <c r="M15" s="26">
        <v>30</v>
      </c>
      <c r="N15" s="27">
        <v>15</v>
      </c>
      <c r="O15" s="27"/>
      <c r="P15" s="28"/>
      <c r="Q15" s="29">
        <v>3</v>
      </c>
      <c r="R15" s="26"/>
      <c r="S15" s="27"/>
      <c r="T15" s="27"/>
      <c r="U15" s="28"/>
      <c r="V15" s="30"/>
      <c r="X15" s="92">
        <f>SUM(F15:F23)</f>
        <v>28</v>
      </c>
    </row>
    <row r="16" spans="1:24" ht="21.6" x14ac:dyDescent="0.5">
      <c r="B16" s="23">
        <v>10</v>
      </c>
      <c r="C16" s="34" t="s">
        <v>27</v>
      </c>
      <c r="D16" s="34" t="s">
        <v>28</v>
      </c>
      <c r="E16" s="51"/>
      <c r="F16" s="13">
        <f t="shared" si="8"/>
        <v>3</v>
      </c>
      <c r="G16" s="24"/>
      <c r="H16" s="25">
        <f t="shared" si="0"/>
        <v>45</v>
      </c>
      <c r="I16" s="16">
        <f t="shared" ref="I16:L16" si="10">M16+R16</f>
        <v>30</v>
      </c>
      <c r="J16" s="17">
        <f t="shared" si="10"/>
        <v>0</v>
      </c>
      <c r="K16" s="18">
        <f t="shared" si="10"/>
        <v>15</v>
      </c>
      <c r="L16" s="8">
        <f t="shared" si="10"/>
        <v>0</v>
      </c>
      <c r="M16" s="26">
        <v>30</v>
      </c>
      <c r="N16" s="27"/>
      <c r="O16" s="27">
        <v>15</v>
      </c>
      <c r="P16" s="28"/>
      <c r="Q16" s="29">
        <v>3</v>
      </c>
      <c r="R16" s="35"/>
      <c r="S16" s="27"/>
      <c r="T16" s="27"/>
      <c r="U16" s="28"/>
      <c r="V16" s="30"/>
    </row>
    <row r="17" spans="1:24" ht="21.6" x14ac:dyDescent="0.5">
      <c r="A17" s="2"/>
      <c r="B17" s="33"/>
      <c r="C17" s="34" t="s">
        <v>57</v>
      </c>
      <c r="D17" s="34" t="s">
        <v>58</v>
      </c>
      <c r="E17" s="93"/>
      <c r="F17" s="13">
        <v>4</v>
      </c>
      <c r="G17" s="32"/>
      <c r="H17" s="25">
        <f t="shared" si="0"/>
        <v>60</v>
      </c>
      <c r="I17" s="16">
        <f t="shared" ref="I17:L17" si="11">M17+R17</f>
        <v>15</v>
      </c>
      <c r="J17" s="17">
        <f t="shared" si="11"/>
        <v>30</v>
      </c>
      <c r="K17" s="18">
        <f t="shared" si="11"/>
        <v>15</v>
      </c>
      <c r="L17" s="8">
        <f t="shared" si="11"/>
        <v>0</v>
      </c>
      <c r="M17" s="36">
        <v>15</v>
      </c>
      <c r="N17" s="37">
        <v>30</v>
      </c>
      <c r="O17" s="37">
        <v>15</v>
      </c>
      <c r="P17" s="28"/>
      <c r="Q17" s="38"/>
      <c r="R17" s="36"/>
      <c r="S17" s="37"/>
      <c r="T17" s="37"/>
      <c r="U17" s="39"/>
      <c r="V17" s="38"/>
      <c r="W17" s="92" t="s">
        <v>59</v>
      </c>
      <c r="X17" s="2"/>
    </row>
    <row r="18" spans="1:24" ht="21.6" hidden="1" x14ac:dyDescent="0.5">
      <c r="A18" s="2"/>
      <c r="B18" s="33">
        <v>11</v>
      </c>
      <c r="C18" s="34" t="s">
        <v>60</v>
      </c>
      <c r="D18" s="34" t="s">
        <v>29</v>
      </c>
      <c r="E18" s="93"/>
      <c r="F18" s="94">
        <f t="shared" ref="F18:F23" si="12">Q18+V18</f>
        <v>6</v>
      </c>
      <c r="G18" s="95"/>
      <c r="H18" s="96">
        <f t="shared" si="0"/>
        <v>30</v>
      </c>
      <c r="I18" s="97">
        <f t="shared" ref="I18:L18" si="13">M18+R18</f>
        <v>15</v>
      </c>
      <c r="J18" s="98">
        <f t="shared" si="13"/>
        <v>0</v>
      </c>
      <c r="K18" s="98">
        <f t="shared" si="13"/>
        <v>0</v>
      </c>
      <c r="L18" s="99">
        <f t="shared" si="13"/>
        <v>15</v>
      </c>
      <c r="M18" s="100">
        <v>15</v>
      </c>
      <c r="N18" s="101"/>
      <c r="O18" s="101"/>
      <c r="P18" s="102">
        <v>15</v>
      </c>
      <c r="Q18" s="103">
        <v>6</v>
      </c>
      <c r="R18" s="36"/>
      <c r="S18" s="37"/>
      <c r="T18" s="37"/>
      <c r="U18" s="39"/>
      <c r="V18" s="38"/>
      <c r="X18" s="92">
        <f>SUM(H24:H32)</f>
        <v>405</v>
      </c>
    </row>
    <row r="19" spans="1:24" ht="21.6" x14ac:dyDescent="0.5">
      <c r="B19" s="23">
        <v>12</v>
      </c>
      <c r="C19" s="34" t="s">
        <v>30</v>
      </c>
      <c r="D19" s="34" t="s">
        <v>31</v>
      </c>
      <c r="E19" s="51"/>
      <c r="F19" s="13">
        <f t="shared" si="12"/>
        <v>4</v>
      </c>
      <c r="G19" s="24"/>
      <c r="H19" s="25">
        <f t="shared" si="0"/>
        <v>60</v>
      </c>
      <c r="I19" s="16">
        <f t="shared" ref="I19:L19" si="14">M19+R19</f>
        <v>15</v>
      </c>
      <c r="J19" s="17">
        <f t="shared" si="14"/>
        <v>30</v>
      </c>
      <c r="K19" s="18">
        <f t="shared" si="14"/>
        <v>15</v>
      </c>
      <c r="L19" s="8">
        <f t="shared" si="14"/>
        <v>0</v>
      </c>
      <c r="M19" s="26"/>
      <c r="N19" s="27"/>
      <c r="O19" s="27"/>
      <c r="P19" s="28"/>
      <c r="Q19" s="29"/>
      <c r="R19" s="26">
        <v>15</v>
      </c>
      <c r="S19" s="27">
        <v>30</v>
      </c>
      <c r="T19" s="27">
        <v>15</v>
      </c>
      <c r="U19" s="28"/>
      <c r="V19" s="30">
        <v>4</v>
      </c>
      <c r="W19" s="92" t="s">
        <v>59</v>
      </c>
    </row>
    <row r="20" spans="1:24" ht="21.6" x14ac:dyDescent="0.5">
      <c r="B20" s="31">
        <v>13</v>
      </c>
      <c r="C20" s="34" t="s">
        <v>32</v>
      </c>
      <c r="D20" s="34" t="s">
        <v>28</v>
      </c>
      <c r="E20" s="51"/>
      <c r="F20" s="13">
        <f t="shared" si="12"/>
        <v>2</v>
      </c>
      <c r="G20" s="24"/>
      <c r="H20" s="25">
        <f t="shared" si="0"/>
        <v>30</v>
      </c>
      <c r="I20" s="16">
        <f t="shared" ref="I20:L20" si="15">M20+R20</f>
        <v>0</v>
      </c>
      <c r="J20" s="17">
        <f t="shared" si="15"/>
        <v>0</v>
      </c>
      <c r="K20" s="18">
        <f t="shared" si="15"/>
        <v>30</v>
      </c>
      <c r="L20" s="8">
        <f t="shared" si="15"/>
        <v>0</v>
      </c>
      <c r="M20" s="26"/>
      <c r="N20" s="27"/>
      <c r="O20" s="27"/>
      <c r="P20" s="28"/>
      <c r="Q20" s="29"/>
      <c r="R20" s="26"/>
      <c r="S20" s="27"/>
      <c r="T20" s="27">
        <v>30</v>
      </c>
      <c r="U20" s="28"/>
      <c r="V20" s="30">
        <v>2</v>
      </c>
      <c r="W20" s="1"/>
    </row>
    <row r="21" spans="1:24" ht="21.6" x14ac:dyDescent="0.5">
      <c r="B21" s="40">
        <v>14</v>
      </c>
      <c r="C21" s="34" t="s">
        <v>33</v>
      </c>
      <c r="D21" s="34" t="s">
        <v>29</v>
      </c>
      <c r="E21" s="51"/>
      <c r="F21" s="13">
        <f t="shared" si="12"/>
        <v>2</v>
      </c>
      <c r="G21" s="32"/>
      <c r="H21" s="25">
        <f t="shared" si="0"/>
        <v>45</v>
      </c>
      <c r="I21" s="16">
        <f t="shared" ref="I21:L21" si="16">M21+R21</f>
        <v>30</v>
      </c>
      <c r="J21" s="17">
        <f t="shared" si="16"/>
        <v>0</v>
      </c>
      <c r="K21" s="18">
        <f t="shared" si="16"/>
        <v>15</v>
      </c>
      <c r="L21" s="8">
        <f t="shared" si="16"/>
        <v>0</v>
      </c>
      <c r="M21" s="26"/>
      <c r="N21" s="27"/>
      <c r="O21" s="27"/>
      <c r="P21" s="28"/>
      <c r="Q21" s="29"/>
      <c r="R21" s="26">
        <v>30</v>
      </c>
      <c r="S21" s="27"/>
      <c r="T21" s="27">
        <v>15</v>
      </c>
      <c r="U21" s="28"/>
      <c r="V21" s="29">
        <v>2</v>
      </c>
      <c r="W21" s="1" t="s">
        <v>61</v>
      </c>
    </row>
    <row r="22" spans="1:24" ht="15.75" customHeight="1" x14ac:dyDescent="0.5">
      <c r="A22" s="2"/>
      <c r="B22" s="31">
        <v>15</v>
      </c>
      <c r="C22" s="34" t="s">
        <v>62</v>
      </c>
      <c r="D22" s="41" t="s">
        <v>29</v>
      </c>
      <c r="E22" s="51"/>
      <c r="F22" s="13">
        <f t="shared" si="12"/>
        <v>2</v>
      </c>
      <c r="G22" s="32"/>
      <c r="H22" s="25">
        <f t="shared" si="0"/>
        <v>15</v>
      </c>
      <c r="I22" s="16">
        <f t="shared" ref="I22:L22" si="17">M22+R22</f>
        <v>15</v>
      </c>
      <c r="J22" s="17">
        <f t="shared" si="17"/>
        <v>0</v>
      </c>
      <c r="K22" s="18">
        <f t="shared" si="17"/>
        <v>0</v>
      </c>
      <c r="L22" s="8">
        <f t="shared" si="17"/>
        <v>0</v>
      </c>
      <c r="M22" s="26">
        <v>15</v>
      </c>
      <c r="N22" s="27"/>
      <c r="O22" s="27"/>
      <c r="P22" s="28"/>
      <c r="Q22" s="29">
        <v>2</v>
      </c>
      <c r="R22" s="26"/>
      <c r="S22" s="27"/>
      <c r="T22" s="27"/>
      <c r="U22" s="28"/>
      <c r="V22" s="29"/>
      <c r="W22" s="1"/>
      <c r="X22" s="2"/>
    </row>
    <row r="23" spans="1:24" ht="15.75" customHeight="1" x14ac:dyDescent="0.5">
      <c r="A23" s="2"/>
      <c r="B23" s="40">
        <v>16</v>
      </c>
      <c r="C23" s="34" t="s">
        <v>34</v>
      </c>
      <c r="D23" s="34" t="s">
        <v>63</v>
      </c>
      <c r="E23" s="51"/>
      <c r="F23" s="13">
        <f t="shared" si="12"/>
        <v>2</v>
      </c>
      <c r="G23" s="32"/>
      <c r="H23" s="25">
        <f t="shared" si="0"/>
        <v>45</v>
      </c>
      <c r="I23" s="16">
        <f t="shared" ref="I23:L23" si="18">M23+R23</f>
        <v>30</v>
      </c>
      <c r="J23" s="17">
        <f t="shared" si="18"/>
        <v>15</v>
      </c>
      <c r="K23" s="18">
        <f t="shared" si="18"/>
        <v>0</v>
      </c>
      <c r="L23" s="8">
        <f t="shared" si="18"/>
        <v>0</v>
      </c>
      <c r="M23" s="26"/>
      <c r="N23" s="27"/>
      <c r="O23" s="27"/>
      <c r="P23" s="28"/>
      <c r="Q23" s="29"/>
      <c r="R23" s="26">
        <v>30</v>
      </c>
      <c r="S23" s="27">
        <v>15</v>
      </c>
      <c r="T23" s="27"/>
      <c r="U23" s="28"/>
      <c r="V23" s="29">
        <v>2</v>
      </c>
      <c r="W23" s="92" t="s">
        <v>61</v>
      </c>
      <c r="X23" s="2"/>
    </row>
    <row r="24" spans="1:24" ht="15.75" customHeight="1" x14ac:dyDescent="0.5">
      <c r="B24" s="23">
        <v>17</v>
      </c>
      <c r="C24" s="42" t="s">
        <v>35</v>
      </c>
      <c r="D24" s="42" t="s">
        <v>36</v>
      </c>
      <c r="E24" s="51"/>
      <c r="F24" s="13">
        <v>4</v>
      </c>
      <c r="G24" s="24"/>
      <c r="H24" s="25">
        <v>60</v>
      </c>
      <c r="I24" s="16">
        <v>30</v>
      </c>
      <c r="J24" s="17">
        <f t="shared" ref="J24:K24" si="19">N24+S24</f>
        <v>0</v>
      </c>
      <c r="K24" s="18">
        <f t="shared" si="19"/>
        <v>0</v>
      </c>
      <c r="L24" s="8">
        <v>30</v>
      </c>
      <c r="M24" s="43">
        <v>30</v>
      </c>
      <c r="N24" s="43"/>
      <c r="O24" s="43"/>
      <c r="P24" s="44">
        <v>30</v>
      </c>
      <c r="Q24" s="30">
        <v>4</v>
      </c>
      <c r="R24" s="45"/>
      <c r="S24" s="43"/>
      <c r="T24" s="43"/>
      <c r="U24" s="44"/>
      <c r="V24" s="30"/>
    </row>
    <row r="25" spans="1:24" ht="37.5" customHeight="1" x14ac:dyDescent="0.5">
      <c r="A25" s="2"/>
      <c r="B25" s="40">
        <v>18</v>
      </c>
      <c r="C25" s="42" t="s">
        <v>37</v>
      </c>
      <c r="D25" s="48" t="s">
        <v>43</v>
      </c>
      <c r="E25" s="51"/>
      <c r="F25" s="13">
        <v>3</v>
      </c>
      <c r="G25" s="32"/>
      <c r="H25" s="25">
        <v>45</v>
      </c>
      <c r="I25" s="16">
        <v>15</v>
      </c>
      <c r="J25" s="17">
        <f t="shared" ref="J25:K25" si="20">N25+S25</f>
        <v>0</v>
      </c>
      <c r="K25" s="18">
        <f t="shared" si="20"/>
        <v>0</v>
      </c>
      <c r="L25" s="8">
        <v>30</v>
      </c>
      <c r="M25" s="26">
        <v>15</v>
      </c>
      <c r="N25" s="27"/>
      <c r="O25" s="27"/>
      <c r="P25" s="28">
        <v>30</v>
      </c>
      <c r="Q25" s="29">
        <v>3</v>
      </c>
      <c r="R25" s="26"/>
      <c r="S25" s="27"/>
      <c r="T25" s="27"/>
      <c r="U25" s="28"/>
      <c r="V25" s="29"/>
      <c r="X25" s="2"/>
    </row>
    <row r="26" spans="1:24" ht="35.25" customHeight="1" x14ac:dyDescent="0.5">
      <c r="B26" s="33">
        <v>19</v>
      </c>
      <c r="C26" s="42" t="s">
        <v>42</v>
      </c>
      <c r="D26" s="48" t="s">
        <v>43</v>
      </c>
      <c r="E26" s="51"/>
      <c r="F26" s="13">
        <v>7</v>
      </c>
      <c r="G26" s="32"/>
      <c r="H26" s="25">
        <v>90</v>
      </c>
      <c r="I26" s="16">
        <v>30</v>
      </c>
      <c r="J26" s="17">
        <f t="shared" ref="J26:J28" si="21">N26+S26</f>
        <v>0</v>
      </c>
      <c r="K26" s="18">
        <v>30</v>
      </c>
      <c r="L26" s="8">
        <v>30</v>
      </c>
      <c r="M26" s="26"/>
      <c r="N26" s="27"/>
      <c r="O26" s="27"/>
      <c r="P26" s="28"/>
      <c r="Q26" s="29"/>
      <c r="R26" s="26">
        <v>30</v>
      </c>
      <c r="S26" s="27"/>
      <c r="T26" s="27">
        <v>30</v>
      </c>
      <c r="U26" s="28">
        <v>30</v>
      </c>
      <c r="V26" s="29">
        <v>7</v>
      </c>
    </row>
    <row r="27" spans="1:24" ht="15.75" customHeight="1" x14ac:dyDescent="0.5">
      <c r="B27" s="33">
        <v>20</v>
      </c>
      <c r="C27" s="42" t="s">
        <v>40</v>
      </c>
      <c r="D27" s="42" t="s">
        <v>41</v>
      </c>
      <c r="E27" s="51"/>
      <c r="F27" s="13">
        <v>2</v>
      </c>
      <c r="G27" s="32"/>
      <c r="H27" s="25">
        <v>30</v>
      </c>
      <c r="I27" s="16">
        <v>30</v>
      </c>
      <c r="J27" s="17">
        <f t="shared" si="21"/>
        <v>0</v>
      </c>
      <c r="K27" s="18">
        <f t="shared" ref="K27:L27" si="22">O27+T27</f>
        <v>0</v>
      </c>
      <c r="L27" s="8">
        <f t="shared" si="22"/>
        <v>0</v>
      </c>
      <c r="M27" s="26"/>
      <c r="N27" s="27"/>
      <c r="O27" s="27"/>
      <c r="P27" s="28"/>
      <c r="Q27" s="29"/>
      <c r="R27" s="35">
        <v>30</v>
      </c>
      <c r="S27" s="27"/>
      <c r="T27" s="27"/>
      <c r="U27" s="28"/>
      <c r="V27" s="29">
        <v>2</v>
      </c>
    </row>
    <row r="28" spans="1:24" ht="15.75" customHeight="1" x14ac:dyDescent="0.5">
      <c r="A28" s="2"/>
      <c r="B28" s="23">
        <v>21</v>
      </c>
      <c r="C28" s="42" t="s">
        <v>38</v>
      </c>
      <c r="D28" s="42" t="s">
        <v>39</v>
      </c>
      <c r="E28" s="51"/>
      <c r="F28" s="13">
        <v>1</v>
      </c>
      <c r="G28" s="24"/>
      <c r="H28" s="25">
        <v>15</v>
      </c>
      <c r="I28" s="16">
        <v>15</v>
      </c>
      <c r="J28" s="17">
        <f t="shared" si="21"/>
        <v>0</v>
      </c>
      <c r="K28" s="18">
        <f t="shared" ref="K28:L28" si="23">O28+T28</f>
        <v>0</v>
      </c>
      <c r="L28" s="8">
        <f t="shared" si="23"/>
        <v>0</v>
      </c>
      <c r="M28" s="45"/>
      <c r="N28" s="43"/>
      <c r="O28" s="43"/>
      <c r="P28" s="44"/>
      <c r="Q28" s="30"/>
      <c r="R28" s="46">
        <v>15</v>
      </c>
      <c r="S28" s="43"/>
      <c r="T28" s="43"/>
      <c r="U28" s="44"/>
      <c r="V28" s="30">
        <v>1</v>
      </c>
      <c r="X28" s="2"/>
    </row>
    <row r="29" spans="1:24" ht="18.75" customHeight="1" x14ac:dyDescent="0.5">
      <c r="B29" s="31">
        <v>22</v>
      </c>
      <c r="C29" s="42" t="s">
        <v>64</v>
      </c>
      <c r="D29" s="42" t="s">
        <v>65</v>
      </c>
      <c r="E29" s="51"/>
      <c r="F29" s="13">
        <v>2</v>
      </c>
      <c r="G29" s="24"/>
      <c r="H29" s="25">
        <v>30</v>
      </c>
      <c r="I29" s="16">
        <v>15</v>
      </c>
      <c r="J29" s="17">
        <v>15</v>
      </c>
      <c r="K29" s="18">
        <f t="shared" ref="K29:K31" si="24">O29+T29</f>
        <v>0</v>
      </c>
      <c r="L29" s="8">
        <v>0</v>
      </c>
      <c r="M29" s="43"/>
      <c r="N29" s="43"/>
      <c r="O29" s="43"/>
      <c r="P29" s="44"/>
      <c r="Q29" s="30"/>
      <c r="R29" s="45">
        <v>15</v>
      </c>
      <c r="S29" s="43">
        <v>15</v>
      </c>
      <c r="T29" s="43"/>
      <c r="U29" s="44"/>
      <c r="V29" s="30">
        <v>2</v>
      </c>
    </row>
    <row r="30" spans="1:24" ht="15.75" customHeight="1" x14ac:dyDescent="0.5">
      <c r="A30" s="2"/>
      <c r="B30" s="23">
        <v>23</v>
      </c>
      <c r="C30" s="42" t="s">
        <v>66</v>
      </c>
      <c r="D30" s="42" t="s">
        <v>67</v>
      </c>
      <c r="E30" s="51"/>
      <c r="F30" s="13">
        <v>4</v>
      </c>
      <c r="G30" s="24"/>
      <c r="H30" s="47" t="s">
        <v>68</v>
      </c>
      <c r="I30" s="16">
        <v>30</v>
      </c>
      <c r="J30" s="17">
        <v>15</v>
      </c>
      <c r="K30" s="18">
        <f t="shared" si="24"/>
        <v>0</v>
      </c>
      <c r="L30" s="8">
        <v>15</v>
      </c>
      <c r="M30" s="43"/>
      <c r="N30" s="43"/>
      <c r="O30" s="43"/>
      <c r="P30" s="44"/>
      <c r="Q30" s="30"/>
      <c r="R30" s="16">
        <v>30</v>
      </c>
      <c r="S30" s="17">
        <v>15</v>
      </c>
      <c r="T30" s="18">
        <f>X30+AC30</f>
        <v>0</v>
      </c>
      <c r="U30" s="8">
        <v>15</v>
      </c>
      <c r="V30" s="30">
        <v>4</v>
      </c>
      <c r="X30" s="2"/>
    </row>
    <row r="31" spans="1:24" ht="22.5" customHeight="1" x14ac:dyDescent="0.5">
      <c r="A31" s="2"/>
      <c r="B31" s="31">
        <v>24</v>
      </c>
      <c r="C31" s="42" t="s">
        <v>69</v>
      </c>
      <c r="D31" s="42" t="s">
        <v>67</v>
      </c>
      <c r="E31" s="51"/>
      <c r="F31" s="13">
        <v>5</v>
      </c>
      <c r="G31" s="24"/>
      <c r="H31" s="25">
        <v>75</v>
      </c>
      <c r="I31" s="16">
        <v>30</v>
      </c>
      <c r="J31" s="17">
        <v>15</v>
      </c>
      <c r="K31" s="18">
        <f t="shared" si="24"/>
        <v>0</v>
      </c>
      <c r="L31" s="8">
        <v>30</v>
      </c>
      <c r="M31" s="45"/>
      <c r="N31" s="43"/>
      <c r="O31" s="43"/>
      <c r="P31" s="44"/>
      <c r="Q31" s="30"/>
      <c r="R31" s="45">
        <v>30</v>
      </c>
      <c r="S31" s="43">
        <v>15</v>
      </c>
      <c r="T31" s="43"/>
      <c r="U31" s="44">
        <v>30</v>
      </c>
      <c r="V31" s="30">
        <v>5</v>
      </c>
      <c r="X31" s="2"/>
    </row>
    <row r="32" spans="1:24" ht="37.5" customHeight="1" x14ac:dyDescent="0.3">
      <c r="A32" s="2"/>
      <c r="B32" s="40">
        <v>25</v>
      </c>
      <c r="C32" s="48" t="s">
        <v>70</v>
      </c>
      <c r="D32" s="48" t="s">
        <v>71</v>
      </c>
      <c r="E32" s="51"/>
      <c r="F32" s="13">
        <v>4</v>
      </c>
      <c r="G32" s="32"/>
      <c r="H32" s="25">
        <v>60</v>
      </c>
      <c r="I32" s="16">
        <v>15</v>
      </c>
      <c r="J32" s="17">
        <f>N32+S32</f>
        <v>0</v>
      </c>
      <c r="K32" s="18">
        <v>45</v>
      </c>
      <c r="L32" s="8">
        <f>P32+U32</f>
        <v>45</v>
      </c>
      <c r="M32" s="26">
        <v>15</v>
      </c>
      <c r="N32" s="27"/>
      <c r="O32" s="27"/>
      <c r="P32" s="28">
        <v>45</v>
      </c>
      <c r="Q32" s="29">
        <v>4</v>
      </c>
      <c r="R32" s="35"/>
      <c r="S32" s="27"/>
      <c r="T32" s="27"/>
      <c r="U32" s="28"/>
      <c r="V32" s="29"/>
      <c r="W32" s="1"/>
      <c r="X32" s="2"/>
    </row>
    <row r="33" spans="1:24" ht="15.75" customHeight="1" x14ac:dyDescent="0.3">
      <c r="B33" s="49">
        <v>26</v>
      </c>
      <c r="C33" s="50"/>
      <c r="D33" s="51"/>
      <c r="E33" s="51"/>
      <c r="F33" s="52">
        <f t="shared" ref="F33:F34" si="25">Q33+V33</f>
        <v>0</v>
      </c>
      <c r="G33" s="24"/>
      <c r="H33" s="25">
        <f t="shared" ref="H33:H34" si="26">SUM(I33:L33)</f>
        <v>0</v>
      </c>
      <c r="I33" s="16">
        <f t="shared" ref="I33:L33" si="27">M33+R33</f>
        <v>0</v>
      </c>
      <c r="J33" s="17">
        <f t="shared" si="27"/>
        <v>0</v>
      </c>
      <c r="K33" s="18">
        <f t="shared" si="27"/>
        <v>0</v>
      </c>
      <c r="L33" s="8">
        <f t="shared" si="27"/>
        <v>0</v>
      </c>
      <c r="M33" s="45"/>
      <c r="N33" s="43"/>
      <c r="O33" s="43"/>
      <c r="P33" s="44"/>
      <c r="Q33" s="30"/>
      <c r="R33" s="46"/>
      <c r="S33" s="43"/>
      <c r="T33" s="43"/>
      <c r="U33" s="44"/>
      <c r="V33" s="30"/>
    </row>
    <row r="34" spans="1:24" ht="15.75" customHeight="1" x14ac:dyDescent="0.3">
      <c r="A34" s="2"/>
      <c r="B34" s="53">
        <v>27</v>
      </c>
      <c r="C34" s="54"/>
      <c r="D34" s="55"/>
      <c r="E34" s="55"/>
      <c r="F34" s="52">
        <f t="shared" si="25"/>
        <v>0</v>
      </c>
      <c r="G34" s="56"/>
      <c r="H34" s="25">
        <f t="shared" si="26"/>
        <v>0</v>
      </c>
      <c r="I34" s="16">
        <f t="shared" ref="I34:L34" si="28">M34+R34</f>
        <v>0</v>
      </c>
      <c r="J34" s="17">
        <f t="shared" si="28"/>
        <v>0</v>
      </c>
      <c r="K34" s="18">
        <f t="shared" si="28"/>
        <v>0</v>
      </c>
      <c r="L34" s="8">
        <f t="shared" si="28"/>
        <v>0</v>
      </c>
      <c r="M34" s="57"/>
      <c r="N34" s="58"/>
      <c r="O34" s="58"/>
      <c r="P34" s="59"/>
      <c r="Q34" s="60"/>
      <c r="R34" s="57"/>
      <c r="S34" s="58"/>
      <c r="T34" s="58"/>
      <c r="U34" s="59"/>
      <c r="V34" s="60"/>
      <c r="X34" s="2"/>
    </row>
    <row r="35" spans="1:24" ht="15.75" customHeight="1" x14ac:dyDescent="0.3">
      <c r="B35" s="61"/>
      <c r="C35" s="62"/>
      <c r="D35" s="63"/>
      <c r="E35" s="63"/>
      <c r="F35" s="64">
        <f t="shared" ref="F35:G35" si="29">SUM(F7:F34)</f>
        <v>92</v>
      </c>
      <c r="G35" s="65">
        <f t="shared" si="29"/>
        <v>0</v>
      </c>
      <c r="H35" s="66"/>
      <c r="I35" s="109" t="s">
        <v>44</v>
      </c>
      <c r="J35" s="105"/>
      <c r="K35" s="105"/>
      <c r="L35" s="108"/>
      <c r="M35" s="110">
        <v>2</v>
      </c>
      <c r="N35" s="111"/>
      <c r="O35" s="111"/>
      <c r="P35" s="112"/>
      <c r="Q35" s="67"/>
      <c r="R35" s="113">
        <v>2</v>
      </c>
      <c r="S35" s="114"/>
      <c r="T35" s="114"/>
      <c r="U35" s="115"/>
      <c r="V35" s="67"/>
    </row>
    <row r="36" spans="1:24" ht="15.75" customHeight="1" x14ac:dyDescent="0.3">
      <c r="D36" s="2"/>
      <c r="E36" s="2"/>
      <c r="F36" s="68"/>
      <c r="G36" s="69" t="s">
        <v>45</v>
      </c>
      <c r="H36" s="69" t="s">
        <v>46</v>
      </c>
      <c r="I36" s="70">
        <f t="shared" ref="I36:P36" si="30">SUM(I7:I34)</f>
        <v>600</v>
      </c>
      <c r="J36" s="71">
        <f t="shared" si="30"/>
        <v>165</v>
      </c>
      <c r="K36" s="71">
        <f t="shared" si="30"/>
        <v>300</v>
      </c>
      <c r="L36" s="71">
        <f t="shared" si="30"/>
        <v>225</v>
      </c>
      <c r="M36" s="72">
        <f t="shared" si="30"/>
        <v>285</v>
      </c>
      <c r="N36" s="70">
        <f t="shared" si="30"/>
        <v>60</v>
      </c>
      <c r="O36" s="70">
        <f t="shared" si="30"/>
        <v>120</v>
      </c>
      <c r="P36" s="73">
        <f t="shared" si="30"/>
        <v>120</v>
      </c>
      <c r="Q36" s="74" t="s">
        <v>45</v>
      </c>
      <c r="R36" s="70">
        <f t="shared" ref="R36:U36" si="31">SUM(R7:R34)</f>
        <v>315</v>
      </c>
      <c r="S36" s="71">
        <f t="shared" si="31"/>
        <v>105</v>
      </c>
      <c r="T36" s="71">
        <f t="shared" si="31"/>
        <v>135</v>
      </c>
      <c r="U36" s="75">
        <f t="shared" si="31"/>
        <v>105</v>
      </c>
      <c r="V36" s="74" t="s">
        <v>45</v>
      </c>
    </row>
    <row r="37" spans="1:24" ht="15.75" customHeight="1" x14ac:dyDescent="0.3">
      <c r="C37" s="76"/>
      <c r="D37" s="77"/>
      <c r="E37" s="77"/>
      <c r="F37" s="78"/>
      <c r="G37" s="79">
        <f>SUM(Q37,V37,)</f>
        <v>101</v>
      </c>
      <c r="H37" s="79">
        <f>SUM(I36:L36)</f>
        <v>1290</v>
      </c>
      <c r="I37" s="116">
        <f>I36+J36+K36+L36</f>
        <v>1290</v>
      </c>
      <c r="J37" s="111"/>
      <c r="K37" s="111"/>
      <c r="L37" s="117"/>
      <c r="M37" s="116">
        <f>SUM(M36:P36)</f>
        <v>585</v>
      </c>
      <c r="N37" s="111"/>
      <c r="O37" s="111"/>
      <c r="P37" s="112"/>
      <c r="Q37" s="80">
        <f>SUM(Q7:Q34)</f>
        <v>57</v>
      </c>
      <c r="R37" s="118">
        <f>SUM(R36:U36)</f>
        <v>660</v>
      </c>
      <c r="S37" s="111"/>
      <c r="T37" s="111"/>
      <c r="U37" s="112"/>
      <c r="V37" s="80">
        <f>SUM(V7:V34)</f>
        <v>44</v>
      </c>
    </row>
    <row r="38" spans="1:24" ht="15.75" customHeight="1" x14ac:dyDescent="0.3">
      <c r="C38" s="81"/>
      <c r="D38" s="82"/>
      <c r="E38" s="82"/>
      <c r="F38" s="82"/>
      <c r="G38" s="83"/>
      <c r="H38" s="84"/>
      <c r="I38" s="83"/>
      <c r="J38" s="83"/>
      <c r="K38" s="83"/>
      <c r="L38" s="83"/>
      <c r="M38" s="83"/>
    </row>
    <row r="39" spans="1:24" ht="15.75" customHeight="1" x14ac:dyDescent="0.3">
      <c r="C39" s="85"/>
      <c r="D39" s="85"/>
      <c r="E39" s="85"/>
      <c r="F39" s="85"/>
      <c r="G39" s="2">
        <f>H37/G37</f>
        <v>12.772277227722773</v>
      </c>
      <c r="H39" s="2"/>
      <c r="I39" s="2"/>
      <c r="J39" s="2"/>
      <c r="K39" s="2"/>
      <c r="L39" s="2"/>
    </row>
    <row r="40" spans="1:24" ht="15.75" customHeight="1" x14ac:dyDescent="0.3">
      <c r="C40" s="85"/>
      <c r="D40" s="85"/>
      <c r="E40" s="85"/>
      <c r="F40" s="85"/>
      <c r="G40" s="4"/>
      <c r="H40" s="2"/>
      <c r="I40" s="2"/>
      <c r="J40" s="2"/>
      <c r="K40" s="2"/>
      <c r="L40" s="2"/>
      <c r="W40" s="1"/>
    </row>
    <row r="41" spans="1:24" ht="15.75" customHeight="1" x14ac:dyDescent="0.3">
      <c r="C41" s="2"/>
      <c r="D41" s="85"/>
      <c r="E41" s="85"/>
      <c r="F41" s="85"/>
      <c r="G41" s="4"/>
      <c r="H41" s="2"/>
      <c r="I41" s="2"/>
      <c r="J41" s="2"/>
      <c r="K41" s="2"/>
      <c r="L41" s="2"/>
      <c r="W41" s="1"/>
    </row>
    <row r="42" spans="1:24" ht="15.75" customHeight="1" x14ac:dyDescent="0.3">
      <c r="C42" s="85"/>
      <c r="D42" s="85"/>
      <c r="E42" s="85"/>
      <c r="F42" s="85"/>
      <c r="G42" s="4"/>
      <c r="H42" s="2"/>
      <c r="I42" s="2"/>
      <c r="J42" s="2"/>
      <c r="K42" s="86"/>
      <c r="L42" s="86"/>
    </row>
    <row r="43" spans="1:24" ht="15.75" customHeight="1" x14ac:dyDescent="0.3">
      <c r="C43" s="2"/>
      <c r="D43" s="85"/>
      <c r="E43" s="85"/>
      <c r="F43" s="85"/>
      <c r="G43" s="4"/>
      <c r="H43" s="2"/>
      <c r="I43" s="2"/>
      <c r="J43" s="2"/>
      <c r="K43" s="86"/>
      <c r="L43" s="86"/>
    </row>
    <row r="44" spans="1:24" ht="15.75" customHeight="1" x14ac:dyDescent="0.3">
      <c r="C44" s="85"/>
      <c r="D44" s="85"/>
      <c r="E44" s="85"/>
      <c r="F44" s="85"/>
      <c r="G44" s="4"/>
      <c r="H44" s="2"/>
      <c r="I44" s="2"/>
      <c r="J44" s="2"/>
      <c r="K44" s="2"/>
      <c r="L44" s="86"/>
    </row>
    <row r="45" spans="1:24" ht="15.75" customHeight="1" x14ac:dyDescent="0.3">
      <c r="C45" s="2"/>
      <c r="D45" s="85"/>
      <c r="E45" s="85"/>
      <c r="F45" s="85"/>
      <c r="G45" s="4"/>
      <c r="H45" s="2"/>
      <c r="I45" s="2"/>
      <c r="J45" s="2"/>
      <c r="K45" s="2"/>
      <c r="L45" s="86"/>
    </row>
    <row r="46" spans="1:24" ht="15.75" customHeight="1" x14ac:dyDescent="0.3">
      <c r="C46" s="85"/>
      <c r="D46" s="87"/>
      <c r="E46" s="87"/>
      <c r="F46" s="87"/>
      <c r="G46" s="88"/>
      <c r="H46" s="86"/>
      <c r="I46" s="86"/>
      <c r="J46" s="86"/>
      <c r="K46" s="86"/>
      <c r="L46" s="86"/>
    </row>
    <row r="47" spans="1:24" ht="15.75" customHeight="1" x14ac:dyDescent="0.3">
      <c r="C47" s="85"/>
      <c r="D47" s="85"/>
      <c r="E47" s="85"/>
      <c r="F47" s="85"/>
      <c r="G47" s="4"/>
      <c r="H47" s="2"/>
      <c r="I47" s="2"/>
      <c r="J47" s="2"/>
      <c r="K47" s="2"/>
      <c r="L47" s="2"/>
    </row>
    <row r="48" spans="1:24" ht="15.75" customHeight="1" x14ac:dyDescent="0.3">
      <c r="C48" s="2"/>
      <c r="D48" s="2"/>
      <c r="E48" s="2"/>
      <c r="F48" s="2"/>
      <c r="G48" s="4"/>
      <c r="H48" s="2"/>
      <c r="I48" s="2"/>
      <c r="J48" s="2"/>
      <c r="K48" s="2"/>
      <c r="L48" s="2"/>
    </row>
    <row r="49" spans="3:23" ht="15.75" customHeight="1" x14ac:dyDescent="0.3">
      <c r="C49" s="85"/>
      <c r="D49" s="85"/>
      <c r="E49" s="85"/>
      <c r="F49" s="85"/>
      <c r="G49" s="4"/>
      <c r="H49" s="2"/>
      <c r="I49" s="2"/>
      <c r="J49" s="2"/>
      <c r="K49" s="2"/>
      <c r="L49" s="86"/>
      <c r="W49" s="1"/>
    </row>
    <row r="50" spans="3:23" ht="15.75" customHeight="1" x14ac:dyDescent="0.3">
      <c r="C50" s="2"/>
      <c r="D50" s="2"/>
      <c r="E50" s="2"/>
      <c r="F50" s="2"/>
      <c r="G50" s="4"/>
      <c r="H50" s="2"/>
      <c r="I50" s="2"/>
      <c r="J50" s="2"/>
      <c r="K50" s="2"/>
      <c r="L50" s="86"/>
      <c r="W50" s="1"/>
    </row>
    <row r="51" spans="3:23" ht="15.75" customHeight="1" x14ac:dyDescent="0.3">
      <c r="C51" s="85"/>
      <c r="D51" s="87"/>
      <c r="E51" s="87"/>
      <c r="F51" s="87"/>
      <c r="G51" s="4"/>
      <c r="H51" s="2"/>
      <c r="I51" s="86"/>
      <c r="J51" s="86"/>
      <c r="K51" s="86"/>
      <c r="L51" s="86"/>
    </row>
    <row r="52" spans="3:23" ht="15.75" customHeight="1" x14ac:dyDescent="0.3">
      <c r="G52" s="4"/>
      <c r="H52" s="2"/>
    </row>
    <row r="53" spans="3:23" ht="15.75" customHeight="1" x14ac:dyDescent="0.3"/>
    <row r="54" spans="3:23" ht="15.75" customHeight="1" x14ac:dyDescent="0.3"/>
    <row r="55" spans="3:23" ht="15.75" customHeight="1" x14ac:dyDescent="0.3"/>
    <row r="56" spans="3:23" ht="15.75" customHeight="1" x14ac:dyDescent="0.3"/>
    <row r="57" spans="3:23" ht="15.75" customHeight="1" x14ac:dyDescent="0.3"/>
    <row r="58" spans="3:23" ht="15.75" customHeight="1" x14ac:dyDescent="0.3"/>
    <row r="59" spans="3:23" ht="15.75" customHeight="1" x14ac:dyDescent="0.3"/>
    <row r="60" spans="3:23" ht="15.75" customHeight="1" x14ac:dyDescent="0.3"/>
    <row r="61" spans="3:23" ht="15.75" customHeight="1" x14ac:dyDescent="0.3"/>
    <row r="62" spans="3:23" ht="15.75" customHeight="1" x14ac:dyDescent="0.3"/>
    <row r="63" spans="3:23" ht="15.75" customHeight="1" x14ac:dyDescent="0.3"/>
    <row r="64" spans="3:23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6">
    <mergeCell ref="B5:B6"/>
    <mergeCell ref="C5:C6"/>
    <mergeCell ref="D5:D6"/>
    <mergeCell ref="F5:F6"/>
    <mergeCell ref="R5:V5"/>
    <mergeCell ref="I37:L37"/>
    <mergeCell ref="M37:P37"/>
    <mergeCell ref="R37:U37"/>
    <mergeCell ref="M1:V1"/>
    <mergeCell ref="M2:V2"/>
    <mergeCell ref="M3:V3"/>
    <mergeCell ref="G5:L5"/>
    <mergeCell ref="M5:Q5"/>
    <mergeCell ref="I35:L35"/>
    <mergeCell ref="M35:P35"/>
    <mergeCell ref="R35:U35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Gielniak</dc:creator>
  <cp:lastModifiedBy>Robert Kłosowiak</cp:lastModifiedBy>
  <dcterms:created xsi:type="dcterms:W3CDTF">2015-07-10T10:18:49Z</dcterms:created>
  <dcterms:modified xsi:type="dcterms:W3CDTF">2024-02-20T18:46:24Z</dcterms:modified>
</cp:coreProperties>
</file>